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11.632,4" sheetId="1" r:id="rId1"/>
  </sheets>
  <definedNames>
    <definedName name="_xlnm.Print_Area" localSheetId="0">'11.632,4'!$A$1:$L$33</definedName>
  </definedNames>
  <calcPr fullCalcOnLoad="1"/>
</workbook>
</file>

<file path=xl/sharedStrings.xml><?xml version="1.0" encoding="utf-8"?>
<sst xmlns="http://schemas.openxmlformats.org/spreadsheetml/2006/main" count="71" uniqueCount="40">
  <si>
    <t>Cinsi ve Çeşidi</t>
  </si>
  <si>
    <t>Teslim
Yeri</t>
  </si>
  <si>
    <t>Yılı</t>
  </si>
  <si>
    <t>Miktar
(Ton)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</si>
  <si>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</si>
  <si>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</si>
  <si>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</si>
  <si>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</si>
  <si>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</si>
  <si>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</si>
  <si>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</si>
  <si>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</si>
  <si>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</si>
  <si>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</si>
  <si>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</si>
  <si>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SİLO</t>
  </si>
  <si>
    <t>TEMİNAT MİKTARI   
 % 5</t>
  </si>
  <si>
    <t>12.</t>
  </si>
  <si>
    <t>TOPLAM</t>
  </si>
  <si>
    <t>Beyazkule</t>
  </si>
  <si>
    <t>II. ÜRÜN MAH. DANE MISIR</t>
  </si>
  <si>
    <t>CEYLANPINAR TARIM İŞLETMESİ MÜDÜRLÜĞÜ</t>
  </si>
  <si>
    <t>Ticaret Şefi</t>
  </si>
  <si>
    <t>İşletme Müdürü</t>
  </si>
  <si>
    <t>Tahsin BACI</t>
  </si>
  <si>
    <t>Zafer ÖZ</t>
  </si>
  <si>
    <t>ORTALAMA SATIŞ FİYATI</t>
  </si>
  <si>
    <t>E-30</t>
  </si>
  <si>
    <t>E-31</t>
  </si>
  <si>
    <t xml:space="preserve">    </t>
  </si>
  <si>
    <t>P. No</t>
  </si>
  <si>
    <t>MUHAMMEN          FİYATI</t>
  </si>
  <si>
    <t>MUHAMMEN            TUTAR</t>
  </si>
  <si>
    <t xml:space="preserve">İHALE </t>
  </si>
  <si>
    <t>İHALE KALAN</t>
  </si>
  <si>
    <t>FİYATI</t>
  </si>
  <si>
    <t>TUTARI</t>
  </si>
  <si>
    <t>FİRMA</t>
  </si>
  <si>
    <t>AD SİLO-4</t>
  </si>
  <si>
    <t xml:space="preserve">             CEYLANPINAR TARIM İŞLETMESİ MÜDÜRLÜĞÜ
 26/04//2018  TARİHLİ 3.925,65 TON MAHSUL DANE MISIR SATIŞ İHALE LİSTESİ</t>
  </si>
</sst>
</file>

<file path=xl/styles.xml><?xml version="1.0" encoding="utf-8"?>
<styleSheet xmlns="http://schemas.openxmlformats.org/spreadsheetml/2006/main">
  <numFmts count="2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;[Red]#,##0"/>
    <numFmt numFmtId="173" formatCode="#,##0_ ;[Red]\-#,##0\ "/>
    <numFmt numFmtId="174" formatCode="#,##0.000"/>
    <numFmt numFmtId="175" formatCode="#,##0.00;[Red]#,##0.00"/>
    <numFmt numFmtId="176" formatCode="#,##0.0;[Red]#,##0.0"/>
    <numFmt numFmtId="177" formatCode="#,##0.000000"/>
    <numFmt numFmtId="178" formatCode="#,##0.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11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3" fontId="8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17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4" fontId="4" fillId="0" borderId="11" xfId="49" applyNumberFormat="1" applyFont="1" applyBorder="1" applyAlignment="1">
      <alignment horizontal="center" vertical="center" wrapText="1"/>
      <protection/>
    </xf>
    <xf numFmtId="4" fontId="4" fillId="0" borderId="12" xfId="49" applyNumberFormat="1" applyFont="1" applyFill="1" applyBorder="1" applyAlignment="1">
      <alignment horizontal="right" vertical="center" wrapText="1"/>
      <protection/>
    </xf>
    <xf numFmtId="0" fontId="4" fillId="0" borderId="12" xfId="49" applyFont="1" applyBorder="1" applyAlignment="1">
      <alignment horizontal="left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right" vertical="center" wrapText="1"/>
    </xf>
    <xf numFmtId="17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2" fontId="8" fillId="0" borderId="12" xfId="0" applyNumberFormat="1" applyFont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="110" zoomScaleNormal="110" zoomScalePageLayoutView="0" workbookViewId="0" topLeftCell="A1">
      <selection activeCell="B12" sqref="B12"/>
    </sheetView>
  </sheetViews>
  <sheetFormatPr defaultColWidth="9.140625" defaultRowHeight="12.75"/>
  <cols>
    <col min="1" max="1" width="4.140625" style="2" bestFit="1" customWidth="1"/>
    <col min="2" max="2" width="29.421875" style="2" bestFit="1" customWidth="1"/>
    <col min="3" max="3" width="9.7109375" style="2" bestFit="1" customWidth="1"/>
    <col min="4" max="4" width="5.140625" style="2" bestFit="1" customWidth="1"/>
    <col min="5" max="5" width="16.140625" style="2" bestFit="1" customWidth="1"/>
    <col min="6" max="6" width="10.7109375" style="5" bestFit="1" customWidth="1"/>
    <col min="7" max="7" width="13.57421875" style="6" bestFit="1" customWidth="1"/>
    <col min="8" max="8" width="15.00390625" style="6" bestFit="1" customWidth="1"/>
    <col min="9" max="9" width="12.421875" style="6" hidden="1" customWidth="1"/>
    <col min="10" max="10" width="13.421875" style="6" hidden="1" customWidth="1"/>
    <col min="11" max="11" width="27.8515625" style="6" hidden="1" customWidth="1"/>
    <col min="12" max="12" width="11.8515625" style="6" bestFit="1" customWidth="1"/>
    <col min="13" max="16384" width="9.140625" style="2" customWidth="1"/>
  </cols>
  <sheetData>
    <row r="1" ht="12">
      <c r="L1" s="2"/>
    </row>
    <row r="2" ht="12">
      <c r="L2" s="2"/>
    </row>
    <row r="3" spans="1:12" s="1" customFormat="1" ht="31.5" customHeight="1">
      <c r="A3" s="34" t="s">
        <v>39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s="1" customFormat="1" ht="16.5" thickBot="1">
      <c r="A4" s="35" t="s">
        <v>29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s="1" customFormat="1" ht="25.5" customHeight="1">
      <c r="A5" s="36" t="s">
        <v>30</v>
      </c>
      <c r="B5" s="38" t="s">
        <v>0</v>
      </c>
      <c r="C5" s="40" t="s">
        <v>1</v>
      </c>
      <c r="D5" s="40" t="s">
        <v>2</v>
      </c>
      <c r="E5" s="40" t="s">
        <v>15</v>
      </c>
      <c r="F5" s="42" t="s">
        <v>3</v>
      </c>
      <c r="G5" s="22" t="s">
        <v>31</v>
      </c>
      <c r="H5" s="24" t="s">
        <v>32</v>
      </c>
      <c r="I5" s="31" t="s">
        <v>33</v>
      </c>
      <c r="J5" s="31"/>
      <c r="K5" s="3" t="s">
        <v>34</v>
      </c>
      <c r="L5" s="32" t="s">
        <v>16</v>
      </c>
    </row>
    <row r="6" spans="1:12" s="1" customFormat="1" ht="19.5" customHeight="1">
      <c r="A6" s="37"/>
      <c r="B6" s="39"/>
      <c r="C6" s="41"/>
      <c r="D6" s="41"/>
      <c r="E6" s="41"/>
      <c r="F6" s="43"/>
      <c r="G6" s="23"/>
      <c r="H6" s="25"/>
      <c r="I6" s="21" t="s">
        <v>35</v>
      </c>
      <c r="J6" s="21" t="s">
        <v>36</v>
      </c>
      <c r="K6" s="21" t="s">
        <v>37</v>
      </c>
      <c r="L6" s="33"/>
    </row>
    <row r="7" spans="1:12" s="4" customFormat="1" ht="15.75" customHeight="1">
      <c r="A7" s="10" t="s">
        <v>4</v>
      </c>
      <c r="B7" s="16" t="s">
        <v>20</v>
      </c>
      <c r="C7" s="17" t="s">
        <v>19</v>
      </c>
      <c r="D7" s="17">
        <v>2017</v>
      </c>
      <c r="E7" s="17" t="s">
        <v>27</v>
      </c>
      <c r="F7" s="13">
        <v>330</v>
      </c>
      <c r="G7" s="11">
        <v>860</v>
      </c>
      <c r="H7" s="12">
        <f aca="true" t="shared" si="0" ref="H7:H18">SUM(F7*G7)</f>
        <v>283800</v>
      </c>
      <c r="I7" s="7"/>
      <c r="J7" s="8">
        <f>SUM(F7*I7)</f>
        <v>0</v>
      </c>
      <c r="K7" s="9"/>
      <c r="L7" s="18">
        <f>SUM(H7*5/100)</f>
        <v>14190</v>
      </c>
    </row>
    <row r="8" spans="1:12" s="4" customFormat="1" ht="15.75" customHeight="1">
      <c r="A8" s="10" t="s">
        <v>5</v>
      </c>
      <c r="B8" s="16" t="s">
        <v>20</v>
      </c>
      <c r="C8" s="17" t="s">
        <v>19</v>
      </c>
      <c r="D8" s="17">
        <v>2017</v>
      </c>
      <c r="E8" s="17" t="s">
        <v>27</v>
      </c>
      <c r="F8" s="13">
        <v>350</v>
      </c>
      <c r="G8" s="11">
        <v>860</v>
      </c>
      <c r="H8" s="12">
        <f t="shared" si="0"/>
        <v>301000</v>
      </c>
      <c r="I8" s="7"/>
      <c r="J8" s="8">
        <f aca="true" t="shared" si="1" ref="J8:J18">SUM(F8*I8)</f>
        <v>0</v>
      </c>
      <c r="K8" s="9"/>
      <c r="L8" s="18">
        <f aca="true" t="shared" si="2" ref="L8:L18">SUM(H8*5/100)</f>
        <v>15050</v>
      </c>
    </row>
    <row r="9" spans="1:12" s="4" customFormat="1" ht="15.75" customHeight="1">
      <c r="A9" s="10" t="s">
        <v>6</v>
      </c>
      <c r="B9" s="16" t="s">
        <v>20</v>
      </c>
      <c r="C9" s="17" t="s">
        <v>19</v>
      </c>
      <c r="D9" s="17">
        <v>2017</v>
      </c>
      <c r="E9" s="17" t="s">
        <v>27</v>
      </c>
      <c r="F9" s="13">
        <v>350</v>
      </c>
      <c r="G9" s="11">
        <v>860</v>
      </c>
      <c r="H9" s="12">
        <f t="shared" si="0"/>
        <v>301000</v>
      </c>
      <c r="I9" s="7"/>
      <c r="J9" s="8">
        <f t="shared" si="1"/>
        <v>0</v>
      </c>
      <c r="K9" s="9"/>
      <c r="L9" s="18">
        <f t="shared" si="2"/>
        <v>15050</v>
      </c>
    </row>
    <row r="10" spans="1:12" s="4" customFormat="1" ht="15.75" customHeight="1">
      <c r="A10" s="10" t="s">
        <v>7</v>
      </c>
      <c r="B10" s="16" t="s">
        <v>20</v>
      </c>
      <c r="C10" s="17" t="s">
        <v>19</v>
      </c>
      <c r="D10" s="17">
        <v>2017</v>
      </c>
      <c r="E10" s="17" t="s">
        <v>27</v>
      </c>
      <c r="F10" s="13">
        <v>300</v>
      </c>
      <c r="G10" s="11">
        <v>860</v>
      </c>
      <c r="H10" s="12">
        <f t="shared" si="0"/>
        <v>258000</v>
      </c>
      <c r="I10" s="7"/>
      <c r="J10" s="8">
        <f t="shared" si="1"/>
        <v>0</v>
      </c>
      <c r="K10" s="9"/>
      <c r="L10" s="18">
        <f t="shared" si="2"/>
        <v>12900</v>
      </c>
    </row>
    <row r="11" spans="1:12" s="4" customFormat="1" ht="15.75" customHeight="1">
      <c r="A11" s="10" t="s">
        <v>8</v>
      </c>
      <c r="B11" s="16" t="s">
        <v>20</v>
      </c>
      <c r="C11" s="17" t="s">
        <v>19</v>
      </c>
      <c r="D11" s="17">
        <v>2017</v>
      </c>
      <c r="E11" s="17" t="s">
        <v>28</v>
      </c>
      <c r="F11" s="13">
        <v>289</v>
      </c>
      <c r="G11" s="11">
        <v>860</v>
      </c>
      <c r="H11" s="12">
        <f t="shared" si="0"/>
        <v>248540</v>
      </c>
      <c r="I11" s="7"/>
      <c r="J11" s="8">
        <f t="shared" si="1"/>
        <v>0</v>
      </c>
      <c r="K11" s="9"/>
      <c r="L11" s="18">
        <f t="shared" si="2"/>
        <v>12427</v>
      </c>
    </row>
    <row r="12" spans="1:12" s="4" customFormat="1" ht="15.75" customHeight="1">
      <c r="A12" s="10" t="s">
        <v>9</v>
      </c>
      <c r="B12" s="16" t="s">
        <v>20</v>
      </c>
      <c r="C12" s="17" t="s">
        <v>19</v>
      </c>
      <c r="D12" s="17">
        <v>2017</v>
      </c>
      <c r="E12" s="17" t="s">
        <v>28</v>
      </c>
      <c r="F12" s="13">
        <v>350</v>
      </c>
      <c r="G12" s="11">
        <v>860</v>
      </c>
      <c r="H12" s="12">
        <f t="shared" si="0"/>
        <v>301000</v>
      </c>
      <c r="I12" s="7"/>
      <c r="J12" s="8">
        <f t="shared" si="1"/>
        <v>0</v>
      </c>
      <c r="K12" s="9"/>
      <c r="L12" s="18">
        <f t="shared" si="2"/>
        <v>15050</v>
      </c>
    </row>
    <row r="13" spans="1:12" s="4" customFormat="1" ht="15.75" customHeight="1">
      <c r="A13" s="10" t="s">
        <v>10</v>
      </c>
      <c r="B13" s="16" t="s">
        <v>20</v>
      </c>
      <c r="C13" s="17" t="s">
        <v>19</v>
      </c>
      <c r="D13" s="17">
        <v>2017</v>
      </c>
      <c r="E13" s="17" t="s">
        <v>28</v>
      </c>
      <c r="F13" s="13">
        <v>350</v>
      </c>
      <c r="G13" s="11">
        <v>860</v>
      </c>
      <c r="H13" s="12">
        <f t="shared" si="0"/>
        <v>301000</v>
      </c>
      <c r="I13" s="7"/>
      <c r="J13" s="8">
        <f t="shared" si="1"/>
        <v>0</v>
      </c>
      <c r="K13" s="9"/>
      <c r="L13" s="18">
        <f t="shared" si="2"/>
        <v>15050</v>
      </c>
    </row>
    <row r="14" spans="1:12" s="4" customFormat="1" ht="15.75" customHeight="1">
      <c r="A14" s="10" t="s">
        <v>11</v>
      </c>
      <c r="B14" s="16" t="s">
        <v>20</v>
      </c>
      <c r="C14" s="17" t="s">
        <v>19</v>
      </c>
      <c r="D14" s="17">
        <v>2017</v>
      </c>
      <c r="E14" s="17" t="s">
        <v>28</v>
      </c>
      <c r="F14" s="13">
        <v>300</v>
      </c>
      <c r="G14" s="11">
        <v>860</v>
      </c>
      <c r="H14" s="12">
        <f t="shared" si="0"/>
        <v>258000</v>
      </c>
      <c r="I14" s="7"/>
      <c r="J14" s="8">
        <f t="shared" si="1"/>
        <v>0</v>
      </c>
      <c r="K14" s="9"/>
      <c r="L14" s="18">
        <f t="shared" si="2"/>
        <v>12900</v>
      </c>
    </row>
    <row r="15" spans="1:12" s="4" customFormat="1" ht="15.75" customHeight="1">
      <c r="A15" s="10" t="s">
        <v>12</v>
      </c>
      <c r="B15" s="16" t="s">
        <v>20</v>
      </c>
      <c r="C15" s="17" t="s">
        <v>19</v>
      </c>
      <c r="D15" s="17">
        <v>2017</v>
      </c>
      <c r="E15" s="17" t="s">
        <v>38</v>
      </c>
      <c r="F15" s="20">
        <v>306.65</v>
      </c>
      <c r="G15" s="11">
        <v>860</v>
      </c>
      <c r="H15" s="12">
        <f t="shared" si="0"/>
        <v>263719</v>
      </c>
      <c r="I15" s="7"/>
      <c r="J15" s="8">
        <f t="shared" si="1"/>
        <v>0</v>
      </c>
      <c r="K15" s="9"/>
      <c r="L15" s="18">
        <f t="shared" si="2"/>
        <v>13185.95</v>
      </c>
    </row>
    <row r="16" spans="1:12" s="4" customFormat="1" ht="15.75" customHeight="1">
      <c r="A16" s="10" t="s">
        <v>13</v>
      </c>
      <c r="B16" s="16" t="s">
        <v>20</v>
      </c>
      <c r="C16" s="17" t="s">
        <v>19</v>
      </c>
      <c r="D16" s="17">
        <v>2017</v>
      </c>
      <c r="E16" s="17" t="s">
        <v>38</v>
      </c>
      <c r="F16" s="13">
        <v>350</v>
      </c>
      <c r="G16" s="11">
        <v>860</v>
      </c>
      <c r="H16" s="12">
        <f t="shared" si="0"/>
        <v>301000</v>
      </c>
      <c r="I16" s="7"/>
      <c r="J16" s="8">
        <f t="shared" si="1"/>
        <v>0</v>
      </c>
      <c r="K16" s="9"/>
      <c r="L16" s="18">
        <f t="shared" si="2"/>
        <v>15050</v>
      </c>
    </row>
    <row r="17" spans="1:12" s="4" customFormat="1" ht="15.75" customHeight="1">
      <c r="A17" s="10" t="s">
        <v>14</v>
      </c>
      <c r="B17" s="16" t="s">
        <v>20</v>
      </c>
      <c r="C17" s="17" t="s">
        <v>19</v>
      </c>
      <c r="D17" s="17">
        <v>2017</v>
      </c>
      <c r="E17" s="17" t="s">
        <v>38</v>
      </c>
      <c r="F17" s="13">
        <v>350</v>
      </c>
      <c r="G17" s="11">
        <v>860</v>
      </c>
      <c r="H17" s="12">
        <f t="shared" si="0"/>
        <v>301000</v>
      </c>
      <c r="I17" s="7"/>
      <c r="J17" s="8">
        <f t="shared" si="1"/>
        <v>0</v>
      </c>
      <c r="K17" s="9"/>
      <c r="L17" s="18">
        <f t="shared" si="2"/>
        <v>15050</v>
      </c>
    </row>
    <row r="18" spans="1:12" s="4" customFormat="1" ht="15.75" customHeight="1" thickBot="1">
      <c r="A18" s="10" t="s">
        <v>17</v>
      </c>
      <c r="B18" s="16" t="s">
        <v>20</v>
      </c>
      <c r="C18" s="17" t="s">
        <v>19</v>
      </c>
      <c r="D18" s="17">
        <v>2017</v>
      </c>
      <c r="E18" s="17" t="s">
        <v>38</v>
      </c>
      <c r="F18" s="13">
        <v>300</v>
      </c>
      <c r="G18" s="11">
        <v>860</v>
      </c>
      <c r="H18" s="12">
        <f t="shared" si="0"/>
        <v>258000</v>
      </c>
      <c r="I18" s="7"/>
      <c r="J18" s="8">
        <f t="shared" si="1"/>
        <v>0</v>
      </c>
      <c r="K18" s="9"/>
      <c r="L18" s="18">
        <f t="shared" si="2"/>
        <v>12900</v>
      </c>
    </row>
    <row r="19" spans="1:12" ht="16.5" thickBot="1">
      <c r="A19" s="26" t="s">
        <v>18</v>
      </c>
      <c r="B19" s="27"/>
      <c r="C19" s="27"/>
      <c r="D19" s="27"/>
      <c r="E19" s="28"/>
      <c r="F19" s="14">
        <f>SUM(F7:F18)</f>
        <v>3925.65</v>
      </c>
      <c r="G19" s="15"/>
      <c r="H19" s="15">
        <f>SUM(H7:H18)</f>
        <v>3376059</v>
      </c>
      <c r="I19" s="15">
        <f>SUM(I7:I18)</f>
        <v>0</v>
      </c>
      <c r="J19" s="15">
        <f>SUM(J7:J18)</f>
        <v>0</v>
      </c>
      <c r="K19" s="15">
        <f>SUM(K7:K18)</f>
        <v>0</v>
      </c>
      <c r="L19" s="19">
        <f>SUM(L7:L18)</f>
        <v>168802.95</v>
      </c>
    </row>
    <row r="23" spans="5:12" ht="15.75">
      <c r="E23" s="29" t="s">
        <v>21</v>
      </c>
      <c r="F23" s="29"/>
      <c r="G23" s="29"/>
      <c r="H23" s="29"/>
      <c r="I23" s="29"/>
      <c r="J23" s="29"/>
      <c r="K23" s="29"/>
      <c r="L23" s="29"/>
    </row>
    <row r="26" spans="5:12" ht="15.75">
      <c r="E26" s="29" t="s">
        <v>24</v>
      </c>
      <c r="F26" s="29"/>
      <c r="H26" s="30" t="s">
        <v>25</v>
      </c>
      <c r="I26" s="30"/>
      <c r="J26" s="30"/>
      <c r="K26" s="30"/>
      <c r="L26" s="30"/>
    </row>
    <row r="27" spans="5:12" ht="15.75">
      <c r="E27" s="29" t="s">
        <v>22</v>
      </c>
      <c r="F27" s="29"/>
      <c r="H27" s="30" t="s">
        <v>23</v>
      </c>
      <c r="I27" s="30"/>
      <c r="J27" s="30"/>
      <c r="K27" s="30"/>
      <c r="L27" s="30"/>
    </row>
    <row r="29" spans="2:3" ht="12" hidden="1">
      <c r="B29" s="2" t="s">
        <v>26</v>
      </c>
      <c r="C29" s="2" t="e">
        <f>SUM(J19/I19)</f>
        <v>#DIV/0!</v>
      </c>
    </row>
  </sheetData>
  <sheetProtection/>
  <mergeCells count="18">
    <mergeCell ref="A3:L3"/>
    <mergeCell ref="A4:L4"/>
    <mergeCell ref="A5:A6"/>
    <mergeCell ref="B5:B6"/>
    <mergeCell ref="C5:C6"/>
    <mergeCell ref="D5:D6"/>
    <mergeCell ref="E5:E6"/>
    <mergeCell ref="F5:F6"/>
    <mergeCell ref="G5:G6"/>
    <mergeCell ref="H5:H6"/>
    <mergeCell ref="A19:E19"/>
    <mergeCell ref="E26:F26"/>
    <mergeCell ref="E27:F27"/>
    <mergeCell ref="E23:L23"/>
    <mergeCell ref="H26:L26"/>
    <mergeCell ref="H27:L27"/>
    <mergeCell ref="I5:J5"/>
    <mergeCell ref="L5:L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Ahmet Metin Yağız</cp:lastModifiedBy>
  <cp:lastPrinted>2018-04-16T07:38:18Z</cp:lastPrinted>
  <dcterms:created xsi:type="dcterms:W3CDTF">2004-09-18T13:23:01Z</dcterms:created>
  <dcterms:modified xsi:type="dcterms:W3CDTF">2018-04-16T07:38:31Z</dcterms:modified>
  <cp:category/>
  <cp:version/>
  <cp:contentType/>
  <cp:contentStatus/>
</cp:coreProperties>
</file>